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9" i="1" l="1"/>
  <c r="N19" i="1"/>
  <c r="M19" i="1"/>
  <c r="G19" i="1"/>
  <c r="R8" i="1"/>
  <c r="N8" i="1"/>
  <c r="M8" i="1"/>
  <c r="G8" i="1"/>
  <c r="G20" i="1" s="1"/>
  <c r="R20" i="1"/>
  <c r="N20" i="1"/>
  <c r="M20" i="1" l="1"/>
</calcChain>
</file>

<file path=xl/sharedStrings.xml><?xml version="1.0" encoding="utf-8"?>
<sst xmlns="http://schemas.openxmlformats.org/spreadsheetml/2006/main" count="60" uniqueCount="49">
  <si>
    <t>ПРОЕКТ</t>
  </si>
  <si>
    <t>"СОГЛАСОВАНО"
Председатель ГЭК____________________/Никифорова Е.П./
"_____"__________________________2014 г.</t>
  </si>
  <si>
    <t xml:space="preserve">"УТВЕРЖДАЮ"
Министр образования Республики Саха (Якутия) 
_________________/Татаринова С.С./
 № 01-16 /_______от "______" ____________ 2014 г.
</t>
  </si>
  <si>
    <t>Организационно-территориальная схема проведения государственной итоговой аттестации 
по образовательным программам основного общего образования в Республике Саха (Якутия) в 2014 г.</t>
  </si>
  <si>
    <t>п/п улуса</t>
  </si>
  <si>
    <t>Улус</t>
  </si>
  <si>
    <t>п/п ППЭ</t>
  </si>
  <si>
    <t>код ППЭ</t>
  </si>
  <si>
    <t>Наименование ОО, где расположен ППЭ, адрес, телефон, ФИО руководителя ОО</t>
  </si>
  <si>
    <t>код ОО, на территории которого расположен ППЭ</t>
  </si>
  <si>
    <t>Прикрепленные ОО в ППЭ</t>
  </si>
  <si>
    <t>Количество участников</t>
  </si>
  <si>
    <t>Оценочная вместимость</t>
  </si>
  <si>
    <t>Оценочное количество аудиторий</t>
  </si>
  <si>
    <t>Расстояние до Якутска 
(в км)</t>
  </si>
  <si>
    <t>Расстояние от улусного центра (в км)</t>
  </si>
  <si>
    <t xml:space="preserve">ППЭ расположен в ТОМ </t>
  </si>
  <si>
    <t>Примечание</t>
  </si>
  <si>
    <t>№</t>
  </si>
  <si>
    <t>Район(улус)</t>
  </si>
  <si>
    <t>Всего</t>
  </si>
  <si>
    <t>ОГЭ</t>
  </si>
  <si>
    <t>ГВЭ</t>
  </si>
  <si>
    <t>Ф.И.О. руководителя ППЭ, должность, конт.тел</t>
  </si>
  <si>
    <t>ТОМ</t>
  </si>
  <si>
    <t>Итого</t>
  </si>
  <si>
    <t>Горный</t>
  </si>
  <si>
    <t>(31) Горный</t>
  </si>
  <si>
    <t>МБОУ «Бердигестяхская СОШ им. С.П. Данилова», РС(Я), Горный улус, с. Бердигестях, ул. Коврова 24, Гаврильева А. А., 8(41131)41463</t>
  </si>
  <si>
    <t>Оленова М.П.,зав.по учебной части, 8(41131)41463</t>
  </si>
  <si>
    <t>МБОУ «Бердигестяхская улусная гимназия», РС(Я), Горный улус, с. Бердигестях, ул. Октябрьская 16, Агеева Л.П., 8(41131)41824</t>
  </si>
  <si>
    <t>Филиппова Н.В.,зав.по учебной части, 8(41131) 41571</t>
  </si>
  <si>
    <t>МБОУ «Кировская СОШ», РС(Я), Горный улус, с. Асыма, ул. Коврова 24,Андреев Н.М.,8(41131)23147</t>
  </si>
  <si>
    <t>Слободчикова Г.С., зав.по учебной части, 8(41131)23181</t>
  </si>
  <si>
    <t>МБОУ «Кюереляхская СОШ им. С.Г. Коврова», РС(Я), Горный улус, с. Кюерелях, ул. Школьная 3/1,Федоров П.П.,8(41131)23616</t>
  </si>
  <si>
    <t>Васильев Н.П., зав.по учебной части, 8(41131)23636</t>
  </si>
  <si>
    <t>МБОУ «Магарасская СОШ им. Л.Н. Харитонова», РС(Я), Горный улус, с. Магарас, ул. Комсомольская 8, Платонов К.И., 8(41131)25374</t>
  </si>
  <si>
    <t>Сокольникова Н.Н., зав.по учебной части, 8(41131)25374</t>
  </si>
  <si>
    <t>МБОУ «Ертская СОШ им. С.И. Тарасова», РС(Я), Горный улус, с. Ерт, ул. Тарасова 1, Басхардырова Н.Е., 8(41131)24440</t>
  </si>
  <si>
    <t>Тимофеева Л.Н.,зав.по учебной части, 8(41131)24352</t>
  </si>
  <si>
    <t>МБОУ «Джикимдинская СОШ им. Софр.П. Данилова», РС(Я), Горный улус, с. Джикимдя, ул. Строда 8, Пахомова Е.С.,8(41131)26375</t>
  </si>
  <si>
    <t>Максимова М.Ю.,зав.по учебной части,тел: 8(41131)26369</t>
  </si>
  <si>
    <t>МБОУ «Атамайская СОШ им. В.Д. Лонгинова», РС(Я), Горный улус, с. Бясь-Кюель, ул. Победы 2, Павлова А. Ф., 8(41131)23538</t>
  </si>
  <si>
    <t>Терентьева М.П.,зав.по учебной части, 8(41131)23580</t>
  </si>
  <si>
    <t>МБОУ «Маганинская СОШ им. С.И. Тимофеева-Кустуктаанап», РС(Я), Горный улус, с. Орто-Сурт, ул. Школьная 7, Петров П.А., 8(41131)27342</t>
  </si>
  <si>
    <t>Осипова М.И., зав.по учебной части, 8(41131)27336</t>
  </si>
  <si>
    <t>МБОУ «Кептинская СОШ», РС(Я), Горный улус, с. Кептин, ул. Советская 23, Дьяконов М.Н., 8(41131)29374</t>
  </si>
  <si>
    <t>Константинова И.С.,зав.по учебной части, 8(41131)29323</t>
  </si>
  <si>
    <t>Всего по РС(Я)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</si>
</sst>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8"/>
      <name val="Arial Narrow"/>
      <family val="2"/>
      <charset val="204"/>
    </font>
    <font>
      <sz val="7"/>
      <color indexed="8"/>
      <name val="Arial Narrow"/>
      <family val="2"/>
      <charset val="204"/>
    </font>
    <font>
      <sz val="5"/>
      <color indexed="8"/>
      <name val="Arial Narrow"/>
      <family val="2"/>
      <charset val="204"/>
    </font>
    <font>
      <sz val="7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6"/>
      <color indexed="8"/>
      <name val="Arial Narrow"/>
      <family val="2"/>
      <charset val="204"/>
    </font>
    <font>
      <b/>
      <sz val="6"/>
      <color indexed="8"/>
      <name val="Arial Narrow"/>
      <family val="2"/>
      <charset val="204"/>
    </font>
    <font>
      <b/>
      <sz val="6"/>
      <name val="Arial Narrow"/>
      <family val="2"/>
      <charset val="204"/>
    </font>
    <font>
      <b/>
      <sz val="5"/>
      <color indexed="8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Border="0" applyProtection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266700</xdr:colOff>
      <xdr:row>7</xdr:row>
      <xdr:rowOff>0</xdr:rowOff>
    </xdr:from>
    <xdr:ext cx="194454" cy="283456"/>
    <xdr:sp macro="" textlink="">
      <xdr:nvSpPr>
        <xdr:cNvPr id="2" name="TextBox 1"/>
        <xdr:cNvSpPr txBox="1"/>
      </xdr:nvSpPr>
      <xdr:spPr>
        <a:xfrm>
          <a:off x="990600" y="495395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7</xdr:row>
      <xdr:rowOff>0</xdr:rowOff>
    </xdr:from>
    <xdr:ext cx="194454" cy="283456"/>
    <xdr:sp macro="" textlink="">
      <xdr:nvSpPr>
        <xdr:cNvPr id="3" name="TextBox 2"/>
        <xdr:cNvSpPr txBox="1"/>
      </xdr:nvSpPr>
      <xdr:spPr>
        <a:xfrm>
          <a:off x="990600" y="495395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4" name="TextBox 3"/>
        <xdr:cNvSpPr txBox="1"/>
      </xdr:nvSpPr>
      <xdr:spPr>
        <a:xfrm>
          <a:off x="990600" y="1661160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5" name="TextBox 4"/>
        <xdr:cNvSpPr txBox="1"/>
      </xdr:nvSpPr>
      <xdr:spPr>
        <a:xfrm>
          <a:off x="990600" y="1661160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7</xdr:row>
      <xdr:rowOff>0</xdr:rowOff>
    </xdr:from>
    <xdr:ext cx="194454" cy="283456"/>
    <xdr:sp macro="" textlink="">
      <xdr:nvSpPr>
        <xdr:cNvPr id="6" name="TextBox 5"/>
        <xdr:cNvSpPr txBox="1"/>
      </xdr:nvSpPr>
      <xdr:spPr>
        <a:xfrm>
          <a:off x="990600" y="495395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7</xdr:row>
      <xdr:rowOff>0</xdr:rowOff>
    </xdr:from>
    <xdr:ext cx="194454" cy="283456"/>
    <xdr:sp macro="" textlink="">
      <xdr:nvSpPr>
        <xdr:cNvPr id="7" name="TextBox 6"/>
        <xdr:cNvSpPr txBox="1"/>
      </xdr:nvSpPr>
      <xdr:spPr>
        <a:xfrm>
          <a:off x="990600" y="495395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8" name="TextBox 7"/>
        <xdr:cNvSpPr txBox="1"/>
      </xdr:nvSpPr>
      <xdr:spPr>
        <a:xfrm>
          <a:off x="990600" y="9744075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9" name="TextBox 8"/>
        <xdr:cNvSpPr txBox="1"/>
      </xdr:nvSpPr>
      <xdr:spPr>
        <a:xfrm>
          <a:off x="990600" y="9744075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10" name="TextBox 9"/>
        <xdr:cNvSpPr txBox="1"/>
      </xdr:nvSpPr>
      <xdr:spPr>
        <a:xfrm>
          <a:off x="990600" y="97440750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11" name="TextBox 8"/>
        <xdr:cNvSpPr txBox="1"/>
      </xdr:nvSpPr>
      <xdr:spPr>
        <a:xfrm>
          <a:off x="990600" y="9744075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12" name="TextBox 11"/>
        <xdr:cNvSpPr txBox="1"/>
      </xdr:nvSpPr>
      <xdr:spPr>
        <a:xfrm>
          <a:off x="990600" y="97440750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13" name="TextBox 13"/>
        <xdr:cNvSpPr txBox="1"/>
      </xdr:nvSpPr>
      <xdr:spPr>
        <a:xfrm>
          <a:off x="990600" y="9744075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14" name="TextBox 13"/>
        <xdr:cNvSpPr txBox="1"/>
      </xdr:nvSpPr>
      <xdr:spPr>
        <a:xfrm>
          <a:off x="990600" y="2126742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15" name="TextBox 14"/>
        <xdr:cNvSpPr txBox="1"/>
      </xdr:nvSpPr>
      <xdr:spPr>
        <a:xfrm>
          <a:off x="990600" y="2126742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16" name="TextBox 15"/>
        <xdr:cNvSpPr txBox="1"/>
      </xdr:nvSpPr>
      <xdr:spPr>
        <a:xfrm>
          <a:off x="990600" y="2126742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17" name="TextBox 16"/>
        <xdr:cNvSpPr txBox="1"/>
      </xdr:nvSpPr>
      <xdr:spPr>
        <a:xfrm>
          <a:off x="990600" y="2126742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18" name="TextBox 17"/>
        <xdr:cNvSpPr txBox="1"/>
      </xdr:nvSpPr>
      <xdr:spPr>
        <a:xfrm>
          <a:off x="990600" y="2126742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19" name="TextBox 18"/>
        <xdr:cNvSpPr txBox="1"/>
      </xdr:nvSpPr>
      <xdr:spPr>
        <a:xfrm>
          <a:off x="990600" y="212674200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20" name="TextBox 19"/>
        <xdr:cNvSpPr txBox="1"/>
      </xdr:nvSpPr>
      <xdr:spPr>
        <a:xfrm>
          <a:off x="990600" y="21267420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21" name="TextBox 20"/>
        <xdr:cNvSpPr txBox="1"/>
      </xdr:nvSpPr>
      <xdr:spPr>
        <a:xfrm>
          <a:off x="990600" y="21267420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22" name="TextBox 21"/>
        <xdr:cNvSpPr txBox="1"/>
      </xdr:nvSpPr>
      <xdr:spPr>
        <a:xfrm>
          <a:off x="990600" y="212674200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23" name="TextBox 8"/>
        <xdr:cNvSpPr txBox="1"/>
      </xdr:nvSpPr>
      <xdr:spPr>
        <a:xfrm>
          <a:off x="990600" y="21267420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24" name="TextBox 23"/>
        <xdr:cNvSpPr txBox="1"/>
      </xdr:nvSpPr>
      <xdr:spPr>
        <a:xfrm>
          <a:off x="990600" y="212674200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25" name="TextBox 13"/>
        <xdr:cNvSpPr txBox="1"/>
      </xdr:nvSpPr>
      <xdr:spPr>
        <a:xfrm>
          <a:off x="990600" y="212674200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26" name="TextBox 25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27" name="TextBox 26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28" name="TextBox 27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29" name="TextBox 28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30" name="TextBox 29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31" name="TextBox 30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32" name="TextBox 31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33" name="TextBox 32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34" name="TextBox 33"/>
        <xdr:cNvSpPr txBox="1"/>
      </xdr:nvSpPr>
      <xdr:spPr>
        <a:xfrm>
          <a:off x="990600" y="126539625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35" name="TextBox 8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36" name="TextBox 35"/>
        <xdr:cNvSpPr txBox="1"/>
      </xdr:nvSpPr>
      <xdr:spPr>
        <a:xfrm>
          <a:off x="990600" y="126539625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37" name="TextBox 13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38" name="TextBox 37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39" name="TextBox 38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40" name="TextBox 39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41" name="TextBox 40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42" name="TextBox 41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3456"/>
    <xdr:sp macro="" textlink="">
      <xdr:nvSpPr>
        <xdr:cNvPr id="43" name="TextBox 42"/>
        <xdr:cNvSpPr txBox="1"/>
      </xdr:nvSpPr>
      <xdr:spPr>
        <a:xfrm>
          <a:off x="990600" y="126539625"/>
          <a:ext cx="194454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44" name="TextBox 43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45" name="TextBox 44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46" name="TextBox 45"/>
        <xdr:cNvSpPr txBox="1"/>
      </xdr:nvSpPr>
      <xdr:spPr>
        <a:xfrm>
          <a:off x="990600" y="126539625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47" name="TextBox 8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2465"/>
    <xdr:sp macro="" textlink="">
      <xdr:nvSpPr>
        <xdr:cNvPr id="48" name="TextBox 47"/>
        <xdr:cNvSpPr txBox="1"/>
      </xdr:nvSpPr>
      <xdr:spPr>
        <a:xfrm>
          <a:off x="990600" y="126539625"/>
          <a:ext cx="194454" cy="2824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266700</xdr:colOff>
      <xdr:row>19</xdr:row>
      <xdr:rowOff>0</xdr:rowOff>
    </xdr:from>
    <xdr:ext cx="194454" cy="285425"/>
    <xdr:sp macro="" textlink="">
      <xdr:nvSpPr>
        <xdr:cNvPr id="49" name="TextBox 13"/>
        <xdr:cNvSpPr txBox="1"/>
      </xdr:nvSpPr>
      <xdr:spPr>
        <a:xfrm>
          <a:off x="990600" y="126539625"/>
          <a:ext cx="194454" cy="285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B4" workbookViewId="0">
      <selection activeCell="B20" sqref="A20:XFD410"/>
    </sheetView>
  </sheetViews>
  <sheetFormatPr defaultRowHeight="35.25" customHeight="1" x14ac:dyDescent="0.25"/>
  <cols>
    <col min="1" max="1" width="3.5703125" style="6" hidden="1" customWidth="1"/>
    <col min="2" max="2" width="0.28515625" style="7" customWidth="1"/>
    <col min="3" max="4" width="3.85546875" style="8" customWidth="1"/>
    <col min="5" max="5" width="3.5703125" style="8" customWidth="1"/>
    <col min="6" max="6" width="3.28515625" style="8" customWidth="1"/>
    <col min="7" max="7" width="39.85546875" style="8" customWidth="1"/>
    <col min="8" max="8" width="6.5703125" style="8" customWidth="1"/>
    <col min="9" max="9" width="19" style="8" customWidth="1"/>
    <col min="10" max="10" width="4.140625" style="8" customWidth="1"/>
    <col min="11" max="11" width="3.7109375" style="8" customWidth="1"/>
    <col min="12" max="12" width="4" style="8" customWidth="1"/>
    <col min="13" max="13" width="7.5703125" style="9" customWidth="1"/>
    <col min="14" max="14" width="6.7109375" style="9" customWidth="1"/>
    <col min="15" max="15" width="23.28515625" style="8" hidden="1" customWidth="1"/>
    <col min="16" max="16" width="7.140625" style="8" customWidth="1"/>
    <col min="17" max="17" width="9.28515625" style="8" customWidth="1"/>
    <col min="18" max="18" width="7.28515625" style="8" customWidth="1"/>
    <col min="19" max="19" width="9.28515625" style="8" customWidth="1"/>
    <col min="20" max="16384" width="9.140625" style="6"/>
  </cols>
  <sheetData>
    <row r="1" spans="1:20" s="1" customFormat="1" ht="17.25" customHeight="1" x14ac:dyDescent="0.25">
      <c r="B1" s="33"/>
      <c r="C1" s="33"/>
      <c r="D1" s="33"/>
      <c r="E1" s="33"/>
      <c r="F1" s="33"/>
      <c r="G1" s="33"/>
      <c r="H1" s="33"/>
      <c r="I1" s="2"/>
      <c r="J1" s="2"/>
      <c r="K1" s="2"/>
      <c r="L1" s="2"/>
      <c r="M1" s="3"/>
      <c r="N1" s="3"/>
      <c r="O1" s="4"/>
      <c r="P1" s="4"/>
      <c r="Q1" s="5"/>
      <c r="S1" s="2" t="s">
        <v>0</v>
      </c>
      <c r="T1" s="2"/>
    </row>
    <row r="2" spans="1:20" s="1" customFormat="1" ht="49.5" customHeight="1" x14ac:dyDescent="0.25">
      <c r="B2" s="34" t="s">
        <v>1</v>
      </c>
      <c r="C2" s="34"/>
      <c r="D2" s="34"/>
      <c r="E2" s="34"/>
      <c r="F2" s="34"/>
      <c r="G2" s="34"/>
      <c r="H2" s="2"/>
      <c r="I2" s="2"/>
      <c r="J2" s="2"/>
      <c r="K2" s="2"/>
      <c r="L2" s="2"/>
      <c r="M2" s="3"/>
      <c r="N2" s="3"/>
      <c r="O2" s="34" t="s">
        <v>2</v>
      </c>
      <c r="P2" s="34"/>
      <c r="Q2" s="34"/>
      <c r="R2" s="34"/>
      <c r="S2" s="34"/>
      <c r="T2" s="2"/>
    </row>
    <row r="3" spans="1:20" ht="9" customHeight="1" x14ac:dyDescent="0.25"/>
    <row r="4" spans="1:20" ht="35.25" customHeight="1" x14ac:dyDescent="0.2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ht="11.2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35.25" customHeight="1" x14ac:dyDescent="0.25">
      <c r="C6" s="31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1" t="s">
        <v>11</v>
      </c>
      <c r="K6" s="31"/>
      <c r="L6" s="31"/>
      <c r="M6" s="32" t="s">
        <v>12</v>
      </c>
      <c r="N6" s="32" t="s">
        <v>13</v>
      </c>
      <c r="O6" s="11"/>
      <c r="P6" s="30" t="s">
        <v>14</v>
      </c>
      <c r="Q6" s="30" t="s">
        <v>15</v>
      </c>
      <c r="R6" s="30" t="s">
        <v>16</v>
      </c>
      <c r="S6" s="30" t="s">
        <v>17</v>
      </c>
    </row>
    <row r="7" spans="1:20" ht="35.25" customHeight="1" x14ac:dyDescent="0.25">
      <c r="A7" s="11" t="s">
        <v>18</v>
      </c>
      <c r="B7" s="12" t="s">
        <v>19</v>
      </c>
      <c r="C7" s="31"/>
      <c r="D7" s="30"/>
      <c r="E7" s="30"/>
      <c r="F7" s="30"/>
      <c r="G7" s="30"/>
      <c r="H7" s="30"/>
      <c r="I7" s="30"/>
      <c r="J7" s="13" t="s">
        <v>20</v>
      </c>
      <c r="K7" s="13" t="s">
        <v>21</v>
      </c>
      <c r="L7" s="13" t="s">
        <v>22</v>
      </c>
      <c r="M7" s="32"/>
      <c r="N7" s="32"/>
      <c r="O7" s="14" t="s">
        <v>23</v>
      </c>
      <c r="P7" s="30"/>
      <c r="Q7" s="30"/>
      <c r="R7" s="30"/>
      <c r="S7" s="30"/>
    </row>
    <row r="8" spans="1:20" s="19" customFormat="1" ht="11.25" x14ac:dyDescent="0.25">
      <c r="A8" s="17"/>
      <c r="B8" s="18"/>
      <c r="C8" s="17" t="s">
        <v>25</v>
      </c>
      <c r="D8" s="17"/>
      <c r="E8" s="17"/>
      <c r="F8" s="17"/>
      <c r="G8" s="17" t="e">
        <f>SUBTOTAL(3,#REF!)</f>
        <v>#REF!</v>
      </c>
      <c r="H8" s="17"/>
      <c r="I8" s="17"/>
      <c r="J8" s="20">
        <v>400</v>
      </c>
      <c r="K8" s="20">
        <v>380</v>
      </c>
      <c r="L8" s="20">
        <v>20</v>
      </c>
      <c r="M8" s="20" t="e">
        <f>SUM(#REF!)</f>
        <v>#REF!</v>
      </c>
      <c r="N8" s="20" t="e">
        <f>SUM(#REF!)</f>
        <v>#REF!</v>
      </c>
      <c r="O8" s="17"/>
      <c r="P8" s="17"/>
      <c r="Q8" s="17"/>
      <c r="R8" s="17" t="e">
        <f>SUBTOTAL(3,#REF!)</f>
        <v>#REF!</v>
      </c>
      <c r="S8" s="17"/>
    </row>
    <row r="9" spans="1:20" ht="49.5" x14ac:dyDescent="0.25">
      <c r="A9" s="11">
        <v>122</v>
      </c>
      <c r="B9" s="15" t="s">
        <v>26</v>
      </c>
      <c r="C9" s="24">
        <v>11</v>
      </c>
      <c r="D9" s="27" t="s">
        <v>27</v>
      </c>
      <c r="E9" s="11">
        <v>1</v>
      </c>
      <c r="F9" s="16">
        <v>3101</v>
      </c>
      <c r="G9" s="11" t="s">
        <v>28</v>
      </c>
      <c r="H9" s="16">
        <v>143101</v>
      </c>
      <c r="I9" s="16"/>
      <c r="J9" s="11">
        <v>69</v>
      </c>
      <c r="K9" s="11">
        <v>63</v>
      </c>
      <c r="L9" s="11">
        <v>6</v>
      </c>
      <c r="M9" s="16">
        <v>210</v>
      </c>
      <c r="N9" s="16">
        <v>14</v>
      </c>
      <c r="O9" s="16" t="s">
        <v>29</v>
      </c>
      <c r="P9" s="16">
        <v>200</v>
      </c>
      <c r="Q9" s="16"/>
      <c r="R9" s="16"/>
      <c r="S9" s="11"/>
    </row>
    <row r="10" spans="1:20" ht="49.5" x14ac:dyDescent="0.25">
      <c r="A10" s="11">
        <v>123</v>
      </c>
      <c r="B10" s="15" t="s">
        <v>26</v>
      </c>
      <c r="C10" s="25"/>
      <c r="D10" s="28"/>
      <c r="E10" s="11">
        <v>2</v>
      </c>
      <c r="F10" s="16">
        <v>3103</v>
      </c>
      <c r="G10" s="11" t="s">
        <v>30</v>
      </c>
      <c r="H10" s="16">
        <v>143103</v>
      </c>
      <c r="I10" s="16"/>
      <c r="J10" s="11">
        <v>25</v>
      </c>
      <c r="K10" s="11">
        <v>25</v>
      </c>
      <c r="L10" s="11">
        <v>0</v>
      </c>
      <c r="M10" s="16">
        <v>30</v>
      </c>
      <c r="N10" s="16">
        <v>2</v>
      </c>
      <c r="O10" s="16" t="s">
        <v>31</v>
      </c>
      <c r="P10" s="16">
        <v>200</v>
      </c>
      <c r="Q10" s="16"/>
      <c r="R10" s="16"/>
      <c r="S10" s="11"/>
    </row>
    <row r="11" spans="1:20" ht="49.5" x14ac:dyDescent="0.25">
      <c r="A11" s="11">
        <v>124</v>
      </c>
      <c r="B11" s="15" t="s">
        <v>26</v>
      </c>
      <c r="C11" s="25"/>
      <c r="D11" s="28"/>
      <c r="E11" s="11">
        <v>3</v>
      </c>
      <c r="F11" s="16">
        <v>3104</v>
      </c>
      <c r="G11" s="11" t="s">
        <v>32</v>
      </c>
      <c r="H11" s="16">
        <v>143104</v>
      </c>
      <c r="I11" s="16"/>
      <c r="J11" s="11">
        <v>8</v>
      </c>
      <c r="K11" s="11">
        <v>8</v>
      </c>
      <c r="L11" s="11">
        <v>0</v>
      </c>
      <c r="M11" s="16">
        <v>30</v>
      </c>
      <c r="N11" s="16">
        <v>2</v>
      </c>
      <c r="O11" s="16" t="s">
        <v>33</v>
      </c>
      <c r="P11" s="16"/>
      <c r="Q11" s="16">
        <v>30</v>
      </c>
      <c r="R11" s="16"/>
      <c r="S11" s="11"/>
    </row>
    <row r="12" spans="1:20" ht="49.5" x14ac:dyDescent="0.25">
      <c r="A12" s="11">
        <v>125</v>
      </c>
      <c r="B12" s="15" t="s">
        <v>26</v>
      </c>
      <c r="C12" s="25"/>
      <c r="D12" s="28"/>
      <c r="E12" s="11">
        <v>4</v>
      </c>
      <c r="F12" s="16">
        <v>3105</v>
      </c>
      <c r="G12" s="11" t="s">
        <v>34</v>
      </c>
      <c r="H12" s="16">
        <v>143105</v>
      </c>
      <c r="I12" s="16"/>
      <c r="J12" s="11">
        <v>6</v>
      </c>
      <c r="K12" s="11">
        <v>5</v>
      </c>
      <c r="L12" s="11">
        <v>1</v>
      </c>
      <c r="M12" s="16">
        <v>30</v>
      </c>
      <c r="N12" s="16">
        <v>2</v>
      </c>
      <c r="O12" s="16" t="s">
        <v>35</v>
      </c>
      <c r="P12" s="16"/>
      <c r="Q12" s="16">
        <v>70</v>
      </c>
      <c r="R12" s="16"/>
      <c r="S12" s="11"/>
    </row>
    <row r="13" spans="1:20" ht="49.5" x14ac:dyDescent="0.25">
      <c r="A13" s="11">
        <v>126</v>
      </c>
      <c r="B13" s="15" t="s">
        <v>26</v>
      </c>
      <c r="C13" s="25"/>
      <c r="D13" s="28"/>
      <c r="E13" s="11">
        <v>5</v>
      </c>
      <c r="F13" s="16">
        <v>3106</v>
      </c>
      <c r="G13" s="11" t="s">
        <v>36</v>
      </c>
      <c r="H13" s="16">
        <v>143106</v>
      </c>
      <c r="I13" s="16"/>
      <c r="J13" s="11">
        <v>18</v>
      </c>
      <c r="K13" s="11">
        <v>14</v>
      </c>
      <c r="L13" s="11">
        <v>4</v>
      </c>
      <c r="M13" s="16">
        <v>30</v>
      </c>
      <c r="N13" s="16">
        <v>2</v>
      </c>
      <c r="O13" s="16" t="s">
        <v>37</v>
      </c>
      <c r="P13" s="16"/>
      <c r="Q13" s="16">
        <v>100</v>
      </c>
      <c r="R13" s="16"/>
      <c r="S13" s="11"/>
    </row>
    <row r="14" spans="1:20" ht="49.5" x14ac:dyDescent="0.25">
      <c r="A14" s="11">
        <v>127</v>
      </c>
      <c r="B14" s="15" t="s">
        <v>26</v>
      </c>
      <c r="C14" s="25"/>
      <c r="D14" s="28"/>
      <c r="E14" s="11">
        <v>6</v>
      </c>
      <c r="F14" s="16">
        <v>3107</v>
      </c>
      <c r="G14" s="11" t="s">
        <v>38</v>
      </c>
      <c r="H14" s="16">
        <v>143107</v>
      </c>
      <c r="I14" s="16"/>
      <c r="J14" s="11">
        <v>16</v>
      </c>
      <c r="K14" s="11">
        <v>16</v>
      </c>
      <c r="L14" s="11">
        <v>0</v>
      </c>
      <c r="M14" s="16">
        <v>30</v>
      </c>
      <c r="N14" s="16">
        <v>2</v>
      </c>
      <c r="O14" s="16" t="s">
        <v>39</v>
      </c>
      <c r="P14" s="16"/>
      <c r="Q14" s="16">
        <v>80</v>
      </c>
      <c r="R14" s="16"/>
      <c r="S14" s="11"/>
    </row>
    <row r="15" spans="1:20" ht="49.5" x14ac:dyDescent="0.25">
      <c r="A15" s="11">
        <v>128</v>
      </c>
      <c r="B15" s="15" t="s">
        <v>26</v>
      </c>
      <c r="C15" s="25"/>
      <c r="D15" s="28"/>
      <c r="E15" s="11">
        <v>7</v>
      </c>
      <c r="F15" s="16">
        <v>3108</v>
      </c>
      <c r="G15" s="11" t="s">
        <v>40</v>
      </c>
      <c r="H15" s="16">
        <v>143108</v>
      </c>
      <c r="I15" s="16"/>
      <c r="J15" s="11">
        <v>9</v>
      </c>
      <c r="K15" s="11">
        <v>8</v>
      </c>
      <c r="L15" s="11">
        <v>1</v>
      </c>
      <c r="M15" s="16">
        <v>30</v>
      </c>
      <c r="N15" s="16">
        <v>2</v>
      </c>
      <c r="O15" s="16" t="s">
        <v>41</v>
      </c>
      <c r="P15" s="16"/>
      <c r="Q15" s="16">
        <v>30</v>
      </c>
      <c r="R15" s="16"/>
      <c r="S15" s="11"/>
    </row>
    <row r="16" spans="1:20" ht="49.5" x14ac:dyDescent="0.25">
      <c r="A16" s="11">
        <v>129</v>
      </c>
      <c r="B16" s="15" t="s">
        <v>26</v>
      </c>
      <c r="C16" s="25"/>
      <c r="D16" s="28"/>
      <c r="E16" s="11">
        <v>8</v>
      </c>
      <c r="F16" s="16">
        <v>3109</v>
      </c>
      <c r="G16" s="11" t="s">
        <v>42</v>
      </c>
      <c r="H16" s="16">
        <v>143109</v>
      </c>
      <c r="I16" s="16"/>
      <c r="J16" s="11">
        <v>18</v>
      </c>
      <c r="K16" s="11">
        <v>17</v>
      </c>
      <c r="L16" s="11">
        <v>1</v>
      </c>
      <c r="M16" s="16">
        <v>30</v>
      </c>
      <c r="N16" s="16">
        <v>2</v>
      </c>
      <c r="O16" s="16" t="s">
        <v>43</v>
      </c>
      <c r="P16" s="16"/>
      <c r="Q16" s="16">
        <v>110</v>
      </c>
      <c r="R16" s="16" t="s">
        <v>24</v>
      </c>
      <c r="S16" s="11"/>
    </row>
    <row r="17" spans="1:19" ht="49.5" x14ac:dyDescent="0.25">
      <c r="A17" s="11">
        <v>130</v>
      </c>
      <c r="B17" s="15" t="s">
        <v>26</v>
      </c>
      <c r="C17" s="25"/>
      <c r="D17" s="28"/>
      <c r="E17" s="11">
        <v>9</v>
      </c>
      <c r="F17" s="16">
        <v>3110</v>
      </c>
      <c r="G17" s="11" t="s">
        <v>44</v>
      </c>
      <c r="H17" s="16">
        <v>143110</v>
      </c>
      <c r="I17" s="16"/>
      <c r="J17" s="11">
        <v>7</v>
      </c>
      <c r="K17" s="11">
        <v>7</v>
      </c>
      <c r="L17" s="11">
        <v>0</v>
      </c>
      <c r="M17" s="16">
        <v>30</v>
      </c>
      <c r="N17" s="16">
        <v>2</v>
      </c>
      <c r="O17" s="16" t="s">
        <v>45</v>
      </c>
      <c r="P17" s="16"/>
      <c r="Q17" s="16">
        <v>140</v>
      </c>
      <c r="R17" s="16"/>
      <c r="S17" s="11"/>
    </row>
    <row r="18" spans="1:19" ht="49.5" x14ac:dyDescent="0.25">
      <c r="A18" s="11">
        <v>131</v>
      </c>
      <c r="B18" s="15" t="s">
        <v>26</v>
      </c>
      <c r="C18" s="26"/>
      <c r="D18" s="29"/>
      <c r="E18" s="11">
        <v>10</v>
      </c>
      <c r="F18" s="16">
        <v>3111</v>
      </c>
      <c r="G18" s="11" t="s">
        <v>46</v>
      </c>
      <c r="H18" s="16">
        <v>143111</v>
      </c>
      <c r="I18" s="16"/>
      <c r="J18" s="11">
        <v>7</v>
      </c>
      <c r="K18" s="11">
        <v>7</v>
      </c>
      <c r="L18" s="11">
        <v>0</v>
      </c>
      <c r="M18" s="16">
        <v>30</v>
      </c>
      <c r="N18" s="16">
        <v>2</v>
      </c>
      <c r="O18" s="16" t="s">
        <v>47</v>
      </c>
      <c r="P18" s="16"/>
      <c r="Q18" s="16">
        <v>200</v>
      </c>
      <c r="R18" s="16" t="s">
        <v>24</v>
      </c>
      <c r="S18" s="11"/>
    </row>
    <row r="19" spans="1:19" ht="11.25" x14ac:dyDescent="0.25">
      <c r="A19" s="11"/>
      <c r="C19" s="17" t="s">
        <v>25</v>
      </c>
      <c r="D19" s="17"/>
      <c r="E19" s="11"/>
      <c r="F19" s="16"/>
      <c r="G19" s="17">
        <f>SUBTOTAL(3,G9:G18)</f>
        <v>10</v>
      </c>
      <c r="H19" s="16"/>
      <c r="I19" s="16"/>
      <c r="J19" s="20">
        <v>183</v>
      </c>
      <c r="K19" s="20">
        <v>170</v>
      </c>
      <c r="L19" s="20">
        <v>13</v>
      </c>
      <c r="M19" s="20">
        <f>SUM(M9:M18)</f>
        <v>480</v>
      </c>
      <c r="N19" s="20">
        <f>SUM(N9:N18)</f>
        <v>32</v>
      </c>
      <c r="O19" s="16"/>
      <c r="P19" s="16"/>
      <c r="Q19" s="16"/>
      <c r="R19" s="20">
        <f>SUBTOTAL(3,R9:R18)</f>
        <v>2</v>
      </c>
      <c r="S19" s="11"/>
    </row>
    <row r="20" spans="1:19" s="19" customFormat="1" ht="33.75" x14ac:dyDescent="0.25">
      <c r="A20" s="21"/>
      <c r="B20" s="22"/>
      <c r="C20" s="17" t="s">
        <v>48</v>
      </c>
      <c r="D20" s="17">
        <v>37</v>
      </c>
      <c r="E20" s="17"/>
      <c r="F20" s="21"/>
      <c r="G20" s="17">
        <f>SUBTOTAL(3,G8:G19)</f>
        <v>10</v>
      </c>
      <c r="H20" s="17"/>
      <c r="I20" s="17"/>
      <c r="J20" s="20">
        <v>11958</v>
      </c>
      <c r="K20" s="20">
        <v>11542</v>
      </c>
      <c r="L20" s="20">
        <v>416</v>
      </c>
      <c r="M20" s="20" t="e">
        <f>#REF!+#REF!+#REF!+#REF!+#REF!+#REF!+#REF!+#REF!+#REF!+M8+M19+#REF!+#REF!+#REF!+#REF!+#REF!+#REF!+#REF!+#REF!+#REF!+#REF!+#REF!+#REF!+#REF!+#REF!+#REF!+#REF!+#REF!+#REF!+#REF!+#REF!+#REF!+#REF!+#REF!+#REF!+#REF!</f>
        <v>#REF!</v>
      </c>
      <c r="N20" s="20" t="e">
        <f>#REF!+#REF!+#REF!+#REF!+#REF!+#REF!+#REF!+#REF!+#REF!+N8+N19+#REF!+#REF!+#REF!+#REF!+#REF!+#REF!+#REF!+#REF!+#REF!+#REF!+#REF!+#REF!+#REF!+#REF!+#REF!+#REF!+#REF!+#REF!+#REF!+#REF!+#REF!+#REF!+#REF!+#REF!+#REF!</f>
        <v>#REF!</v>
      </c>
      <c r="O20" s="17"/>
      <c r="P20" s="17"/>
      <c r="Q20" s="17"/>
      <c r="R20" s="17">
        <f>SUBTOTAL(3,R8:R19)</f>
        <v>2</v>
      </c>
      <c r="S20" s="17"/>
    </row>
    <row r="21" spans="1:19" ht="11.25" x14ac:dyDescent="0.25"/>
    <row r="22" spans="1:19" ht="11.25" x14ac:dyDescent="0.25">
      <c r="G22" s="23"/>
    </row>
    <row r="23" spans="1:19" ht="11.25" x14ac:dyDescent="0.25">
      <c r="G23" s="23"/>
    </row>
    <row r="24" spans="1:19" ht="11.25" x14ac:dyDescent="0.25">
      <c r="G24" s="23"/>
    </row>
  </sheetData>
  <mergeCells count="20">
    <mergeCell ref="B1:H1"/>
    <mergeCell ref="B2:G2"/>
    <mergeCell ref="O2:S2"/>
    <mergeCell ref="A4:S4"/>
    <mergeCell ref="C6:C7"/>
    <mergeCell ref="D6:D7"/>
    <mergeCell ref="E6:E7"/>
    <mergeCell ref="F6:F7"/>
    <mergeCell ref="G6:G7"/>
    <mergeCell ref="H6:H7"/>
    <mergeCell ref="R6:R7"/>
    <mergeCell ref="S6:S7"/>
    <mergeCell ref="I6:I7"/>
    <mergeCell ref="J6:L6"/>
    <mergeCell ref="M6:M7"/>
    <mergeCell ref="N6:N7"/>
    <mergeCell ref="P6:P7"/>
    <mergeCell ref="Q6:Q7"/>
    <mergeCell ref="C9:C18"/>
    <mergeCell ref="D9:D18"/>
  </mergeCells>
  <pageMargins left="0.7" right="0.7" top="0.75" bottom="0.75" header="0.3" footer="0.3"/>
  <pageSetup paperSize="9" scale="6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</cp:lastModifiedBy>
  <cp:lastPrinted>2014-03-25T00:42:46Z</cp:lastPrinted>
  <dcterms:created xsi:type="dcterms:W3CDTF">2014-03-24T00:15:11Z</dcterms:created>
  <dcterms:modified xsi:type="dcterms:W3CDTF">2014-03-25T00:44:09Z</dcterms:modified>
</cp:coreProperties>
</file>